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للنش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H33" i="1"/>
  <c r="G33" i="1"/>
  <c r="H29" i="1"/>
  <c r="G29" i="1"/>
  <c r="H25" i="1"/>
  <c r="G25" i="1"/>
  <c r="H18" i="1"/>
  <c r="G18" i="1"/>
  <c r="J39" i="1"/>
  <c r="I39" i="1"/>
  <c r="J33" i="1"/>
  <c r="I33" i="1"/>
  <c r="J29" i="1"/>
  <c r="I29" i="1"/>
  <c r="J25" i="1"/>
  <c r="I25" i="1"/>
  <c r="J18" i="1"/>
  <c r="I18" i="1"/>
  <c r="K18" i="1"/>
  <c r="K25" i="1"/>
  <c r="K29" i="1"/>
  <c r="K33" i="1"/>
  <c r="K39" i="1"/>
  <c r="F39" i="1"/>
  <c r="F33" i="1"/>
  <c r="F29" i="1"/>
  <c r="F25" i="1"/>
  <c r="F18" i="1"/>
  <c r="E39" i="1"/>
  <c r="E33" i="1"/>
  <c r="E29" i="1"/>
  <c r="E25" i="1"/>
  <c r="E18" i="1"/>
  <c r="H30" i="1" l="1"/>
  <c r="H34" i="1" s="1"/>
  <c r="G30" i="1"/>
  <c r="G34" i="1" s="1"/>
  <c r="J30" i="1"/>
  <c r="J34" i="1" s="1"/>
  <c r="K30" i="1"/>
  <c r="K34" i="1" s="1"/>
  <c r="I30" i="1"/>
  <c r="I34" i="1" s="1"/>
  <c r="E30" i="1"/>
  <c r="E34" i="1" s="1"/>
  <c r="F30" i="1"/>
  <c r="F34" i="1" s="1"/>
</calcChain>
</file>

<file path=xl/sharedStrings.xml><?xml version="1.0" encoding="utf-8"?>
<sst xmlns="http://schemas.openxmlformats.org/spreadsheetml/2006/main" count="67" uniqueCount="67">
  <si>
    <t>خدمات المستشفيات الحكومية الغير تابعة للوزارة حسب المنطقة الطبية - 2018</t>
  </si>
  <si>
    <t>إمارة</t>
  </si>
  <si>
    <t>الجهة التابعة</t>
  </si>
  <si>
    <t>المنطقة</t>
  </si>
  <si>
    <t>المنشآة الصحية</t>
  </si>
  <si>
    <t>حالات الدخول</t>
  </si>
  <si>
    <t>عدد أيام العلاج</t>
  </si>
  <si>
    <t>العمليات الجراحية</t>
  </si>
  <si>
    <t>الوفيات</t>
  </si>
  <si>
    <t xml:space="preserve">المترددون </t>
  </si>
  <si>
    <t>عدد الأسرة</t>
  </si>
  <si>
    <t>ابوظبي</t>
  </si>
  <si>
    <t>دائرة الصحة ابوظبي</t>
  </si>
  <si>
    <t>أبوظبى</t>
  </si>
  <si>
    <t>مركز الشيخ خليفة الطبى*</t>
  </si>
  <si>
    <t>مستشفى الشيخ خليفة - جناح علوم السلوكية</t>
  </si>
  <si>
    <t xml:space="preserve"> </t>
  </si>
  <si>
    <t>مستشفى الكورنيش</t>
  </si>
  <si>
    <t>مستشفى المفرق</t>
  </si>
  <si>
    <t>مستشفى الرحبة</t>
  </si>
  <si>
    <t>المجموع (5)</t>
  </si>
  <si>
    <t>الظفرة</t>
  </si>
  <si>
    <t>مستشفى مدينة زايد</t>
  </si>
  <si>
    <t>مستشفى غياثى</t>
  </si>
  <si>
    <t>مستشفى المرفأ</t>
  </si>
  <si>
    <t>مستشفى السلع</t>
  </si>
  <si>
    <t>مستشفى دلما</t>
  </si>
  <si>
    <t>ليوا</t>
  </si>
  <si>
    <t>المجموع  (6)</t>
  </si>
  <si>
    <t>المنطقة الشرقية</t>
  </si>
  <si>
    <t>مستشفى العين</t>
  </si>
  <si>
    <t>مستشفى توام</t>
  </si>
  <si>
    <t>مستشفى الوجن</t>
  </si>
  <si>
    <t>المجموع  (3)</t>
  </si>
  <si>
    <t>اجمالى المستشفيات الحكوميىة بالهيئة      (14)</t>
  </si>
  <si>
    <t>مبادلة</t>
  </si>
  <si>
    <t>مستشفى هيلت بوينت</t>
  </si>
  <si>
    <t>مستشفى كليولاند</t>
  </si>
  <si>
    <t xml:space="preserve">المجموع(2 ) </t>
  </si>
  <si>
    <t>إجمالى المستشفيات الحكومية التابعة لامارة ابوظبي    (16)</t>
  </si>
  <si>
    <t>دبى</t>
  </si>
  <si>
    <t xml:space="preserve">هيئة الصحة </t>
  </si>
  <si>
    <t>مستشفى راشد</t>
  </si>
  <si>
    <t>مستشفى دبى</t>
  </si>
  <si>
    <t>مستشفى لطيفه</t>
  </si>
  <si>
    <t>مستشفى حتا</t>
  </si>
  <si>
    <t>الجملة (4)</t>
  </si>
  <si>
    <t>الشارقة</t>
  </si>
  <si>
    <t>جامعة الشارقة</t>
  </si>
  <si>
    <t>مستشفى الجامعة</t>
  </si>
  <si>
    <t>مستشفى جامعة للاسنان</t>
  </si>
  <si>
    <t>عجمان</t>
  </si>
  <si>
    <t>حكومة عجمان</t>
  </si>
  <si>
    <t>مستشفى عجمان التخصصي</t>
  </si>
  <si>
    <t>وزارة شئون الرئاسة</t>
  </si>
  <si>
    <t>مستشفى خليفة العام بعدمان</t>
  </si>
  <si>
    <t>مستشفى خليفة للنساء و الولادة</t>
  </si>
  <si>
    <t>مستشفى مصفوت</t>
  </si>
  <si>
    <t>ام القيوين</t>
  </si>
  <si>
    <t>مستشفى خليفة العام بام القيوين</t>
  </si>
  <si>
    <t>راس الخيمة</t>
  </si>
  <si>
    <t>مستشفى خليفة التخصصي براس الخيمة</t>
  </si>
  <si>
    <t>مركز الإحصاء والأبحاث</t>
  </si>
  <si>
    <t xml:space="preserve">                                       جدول ( 105 ب )  </t>
  </si>
  <si>
    <t xml:space="preserve">مواليد أموات </t>
  </si>
  <si>
    <t xml:space="preserve">مواليد أحياء  </t>
  </si>
  <si>
    <t xml:space="preserve">المواليد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</si>
</sst>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sz val="10"/>
      <name val="Arial"/>
      <family val="2"/>
    </font>
    <font>
      <b/>
      <sz val="8.5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sz val="9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2" borderId="0" xfId="0" applyFont="1" applyFill="1"/>
    <xf numFmtId="3" fontId="4" fillId="0" borderId="0" xfId="0" applyNumberFormat="1" applyFont="1"/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textRotation="90"/>
    </xf>
    <xf numFmtId="0" fontId="10" fillId="4" borderId="4" xfId="0" applyFont="1" applyFill="1" applyBorder="1" applyAlignment="1">
      <alignment horizontal="center" textRotation="90"/>
    </xf>
    <xf numFmtId="0" fontId="7" fillId="0" borderId="4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 vertical="center" textRotation="90" wrapText="1"/>
    </xf>
    <xf numFmtId="0" fontId="10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78442</xdr:colOff>
      <xdr:row>0</xdr:row>
      <xdr:rowOff>90762</xdr:rowOff>
    </xdr:from>
    <xdr:to>
      <xdr:col>11</xdr:col>
      <xdr:colOff>367744</xdr:colOff>
      <xdr:row>2</xdr:row>
      <xdr:rowOff>146161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1962609" y="90762"/>
          <a:ext cx="2440832" cy="68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rightToLeft="1" tabSelected="1" showWhiteSpace="0" zoomScale="85" zoomScaleNormal="85" workbookViewId="0">
      <selection activeCell="C26" sqref="C26:C29"/>
    </sheetView>
  </sheetViews>
  <sheetFormatPr defaultColWidth="10.7109375" defaultRowHeight="24.95" customHeight="1"/>
  <cols>
    <col min="1" max="3" width="10.7109375" style="1"/>
    <col min="4" max="4" width="28.7109375" style="1" customWidth="1"/>
    <col min="5" max="16384" width="10.7109375" style="1"/>
  </cols>
  <sheetData>
    <row r="1" spans="1:12" ht="24.9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4.9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4.9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4.9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3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4.75" hidden="1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54.95" customHeight="1">
      <c r="A7" s="23" t="s">
        <v>62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24.95" customHeight="1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24.95" customHeight="1">
      <c r="A9" s="49" t="s">
        <v>63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ht="24.95" customHeight="1">
      <c r="A10" s="32" t="s">
        <v>1</v>
      </c>
      <c r="B10" s="33" t="s">
        <v>2</v>
      </c>
      <c r="C10" s="32" t="s">
        <v>3</v>
      </c>
      <c r="D10" s="40" t="s">
        <v>4</v>
      </c>
      <c r="E10" s="25" t="s">
        <v>10</v>
      </c>
      <c r="F10" s="25" t="s">
        <v>9</v>
      </c>
      <c r="G10" s="28" t="s">
        <v>7</v>
      </c>
      <c r="H10" s="25" t="s">
        <v>8</v>
      </c>
      <c r="I10" s="31" t="s">
        <v>66</v>
      </c>
      <c r="J10" s="31"/>
      <c r="K10" s="25" t="s">
        <v>6</v>
      </c>
      <c r="L10" s="25" t="s">
        <v>5</v>
      </c>
    </row>
    <row r="11" spans="1:12" ht="24.95" customHeight="1">
      <c r="A11" s="32"/>
      <c r="B11" s="33"/>
      <c r="C11" s="32"/>
      <c r="D11" s="40"/>
      <c r="E11" s="26"/>
      <c r="F11" s="26"/>
      <c r="G11" s="29"/>
      <c r="H11" s="26"/>
      <c r="I11" s="31"/>
      <c r="J11" s="31"/>
      <c r="K11" s="26"/>
      <c r="L11" s="26"/>
    </row>
    <row r="12" spans="1:12" ht="24.95" customHeight="1">
      <c r="A12" s="32"/>
      <c r="B12" s="33"/>
      <c r="C12" s="32"/>
      <c r="D12" s="40"/>
      <c r="E12" s="27"/>
      <c r="F12" s="27"/>
      <c r="G12" s="30"/>
      <c r="H12" s="27"/>
      <c r="I12" s="22" t="s">
        <v>65</v>
      </c>
      <c r="J12" s="22" t="s">
        <v>64</v>
      </c>
      <c r="K12" s="27"/>
      <c r="L12" s="27"/>
    </row>
    <row r="13" spans="1:12" ht="24.95" customHeight="1">
      <c r="A13" s="35" t="s">
        <v>11</v>
      </c>
      <c r="B13" s="36" t="s">
        <v>12</v>
      </c>
      <c r="C13" s="37" t="s">
        <v>13</v>
      </c>
      <c r="D13" s="5" t="s">
        <v>14</v>
      </c>
      <c r="E13" s="6">
        <v>492</v>
      </c>
      <c r="F13" s="6">
        <v>381660</v>
      </c>
      <c r="G13" s="6"/>
      <c r="H13" s="6"/>
      <c r="I13" s="7">
        <v>0</v>
      </c>
      <c r="J13" s="7"/>
      <c r="K13" s="6">
        <v>125705.99999999999</v>
      </c>
      <c r="L13" s="6">
        <v>16105</v>
      </c>
    </row>
    <row r="14" spans="1:12" ht="24.95" customHeight="1">
      <c r="A14" s="35"/>
      <c r="B14" s="36"/>
      <c r="C14" s="37"/>
      <c r="D14" s="5" t="s">
        <v>15</v>
      </c>
      <c r="E14" s="6">
        <v>125</v>
      </c>
      <c r="F14" s="6">
        <v>27862</v>
      </c>
      <c r="G14" s="6"/>
      <c r="H14" s="6" t="s">
        <v>16</v>
      </c>
      <c r="I14" s="7">
        <v>0</v>
      </c>
      <c r="J14" s="7"/>
      <c r="K14" s="6">
        <v>0</v>
      </c>
      <c r="L14" s="6">
        <v>1296</v>
      </c>
    </row>
    <row r="15" spans="1:12" ht="24.95" customHeight="1">
      <c r="A15" s="35"/>
      <c r="B15" s="36"/>
      <c r="C15" s="37"/>
      <c r="D15" s="5" t="s">
        <v>17</v>
      </c>
      <c r="E15" s="6">
        <v>241</v>
      </c>
      <c r="F15" s="6">
        <v>93624</v>
      </c>
      <c r="G15" s="6"/>
      <c r="H15" s="6"/>
      <c r="I15" s="8">
        <v>5434</v>
      </c>
      <c r="J15" s="8"/>
      <c r="K15" s="6">
        <v>46621.450000000004</v>
      </c>
      <c r="L15" s="6">
        <v>14338</v>
      </c>
    </row>
    <row r="16" spans="1:12" ht="24.95" customHeight="1">
      <c r="A16" s="35"/>
      <c r="B16" s="36"/>
      <c r="C16" s="37"/>
      <c r="D16" s="5" t="s">
        <v>18</v>
      </c>
      <c r="E16" s="6">
        <v>451</v>
      </c>
      <c r="F16" s="6">
        <v>287634</v>
      </c>
      <c r="G16" s="6"/>
      <c r="H16" s="6"/>
      <c r="I16" s="8">
        <v>1945</v>
      </c>
      <c r="J16" s="8"/>
      <c r="K16" s="6">
        <v>138276.6</v>
      </c>
      <c r="L16" s="6">
        <v>19288</v>
      </c>
    </row>
    <row r="17" spans="1:12" ht="24.95" customHeight="1">
      <c r="A17" s="35"/>
      <c r="B17" s="36"/>
      <c r="C17" s="37"/>
      <c r="D17" s="5" t="s">
        <v>19</v>
      </c>
      <c r="E17" s="6">
        <v>155</v>
      </c>
      <c r="F17" s="6">
        <v>135125</v>
      </c>
      <c r="G17" s="6"/>
      <c r="H17" s="6"/>
      <c r="I17" s="8">
        <v>1004</v>
      </c>
      <c r="J17" s="8"/>
      <c r="K17" s="6">
        <v>40168.25</v>
      </c>
      <c r="L17" s="6">
        <v>7833</v>
      </c>
    </row>
    <row r="18" spans="1:12" ht="24.95" customHeight="1">
      <c r="A18" s="35"/>
      <c r="B18" s="36"/>
      <c r="C18" s="37"/>
      <c r="D18" s="7" t="s">
        <v>20</v>
      </c>
      <c r="E18" s="6">
        <f t="shared" ref="E18:H18" si="0">SUM(E13:E17)</f>
        <v>1464</v>
      </c>
      <c r="F18" s="6">
        <f t="shared" si="0"/>
        <v>925905</v>
      </c>
      <c r="G18" s="6">
        <f t="shared" si="0"/>
        <v>0</v>
      </c>
      <c r="H18" s="6">
        <f t="shared" si="0"/>
        <v>0</v>
      </c>
      <c r="I18" s="6">
        <f t="shared" ref="I18:J18" si="1">SUM(I13:I17)</f>
        <v>8383</v>
      </c>
      <c r="J18" s="6">
        <f t="shared" si="1"/>
        <v>0</v>
      </c>
      <c r="K18" s="6">
        <f t="shared" ref="K18" si="2">SUM(K13:K17)</f>
        <v>350772.3</v>
      </c>
      <c r="L18" s="6">
        <v>58860</v>
      </c>
    </row>
    <row r="19" spans="1:12" ht="24.95" customHeight="1">
      <c r="A19" s="35"/>
      <c r="B19" s="36"/>
      <c r="C19" s="37" t="s">
        <v>21</v>
      </c>
      <c r="D19" s="5" t="s">
        <v>22</v>
      </c>
      <c r="E19" s="6">
        <v>111</v>
      </c>
      <c r="F19" s="6">
        <v>104637</v>
      </c>
      <c r="G19" s="6"/>
      <c r="H19" s="6"/>
      <c r="I19" s="8">
        <v>541</v>
      </c>
      <c r="J19" s="8"/>
      <c r="K19" s="6">
        <v>20662.650000000001</v>
      </c>
      <c r="L19" s="6">
        <v>5957</v>
      </c>
    </row>
    <row r="20" spans="1:12" ht="24.95" customHeight="1">
      <c r="A20" s="35"/>
      <c r="B20" s="36"/>
      <c r="C20" s="37"/>
      <c r="D20" s="9" t="s">
        <v>23</v>
      </c>
      <c r="E20" s="6">
        <v>60</v>
      </c>
      <c r="F20" s="6">
        <v>67653</v>
      </c>
      <c r="G20" s="6"/>
      <c r="H20" s="6"/>
      <c r="I20" s="8">
        <v>159</v>
      </c>
      <c r="J20" s="8"/>
      <c r="K20" s="6">
        <v>13140</v>
      </c>
      <c r="L20" s="6">
        <v>2942</v>
      </c>
    </row>
    <row r="21" spans="1:12" ht="24.95" customHeight="1">
      <c r="A21" s="35"/>
      <c r="B21" s="36"/>
      <c r="C21" s="37"/>
      <c r="D21" s="9" t="s">
        <v>24</v>
      </c>
      <c r="E21" s="6">
        <v>11</v>
      </c>
      <c r="F21" s="6">
        <v>33537</v>
      </c>
      <c r="G21" s="6"/>
      <c r="H21" s="6"/>
      <c r="I21" s="8">
        <v>57</v>
      </c>
      <c r="J21" s="8"/>
      <c r="K21" s="6">
        <v>923.45</v>
      </c>
      <c r="L21" s="6">
        <v>639</v>
      </c>
    </row>
    <row r="22" spans="1:12" ht="24.95" customHeight="1">
      <c r="A22" s="35"/>
      <c r="B22" s="36"/>
      <c r="C22" s="37"/>
      <c r="D22" s="9" t="s">
        <v>25</v>
      </c>
      <c r="E22" s="6">
        <v>19</v>
      </c>
      <c r="F22" s="6">
        <v>34558</v>
      </c>
      <c r="G22" s="6"/>
      <c r="H22" s="6"/>
      <c r="I22" s="8">
        <v>86</v>
      </c>
      <c r="J22" s="8"/>
      <c r="K22" s="6">
        <v>1595.0500000000002</v>
      </c>
      <c r="L22" s="6">
        <v>1014</v>
      </c>
    </row>
    <row r="23" spans="1:12" ht="24.95" customHeight="1">
      <c r="A23" s="35"/>
      <c r="B23" s="36"/>
      <c r="C23" s="37"/>
      <c r="D23" s="9" t="s">
        <v>26</v>
      </c>
      <c r="E23" s="6">
        <v>13</v>
      </c>
      <c r="F23" s="6">
        <v>16056</v>
      </c>
      <c r="G23" s="6"/>
      <c r="H23" s="6"/>
      <c r="I23" s="8">
        <v>16</v>
      </c>
      <c r="J23" s="8"/>
      <c r="K23" s="6">
        <v>759.2</v>
      </c>
      <c r="L23" s="6">
        <v>284</v>
      </c>
    </row>
    <row r="24" spans="1:12" ht="24.95" customHeight="1">
      <c r="A24" s="35"/>
      <c r="B24" s="36"/>
      <c r="C24" s="37"/>
      <c r="D24" s="10" t="s">
        <v>27</v>
      </c>
      <c r="E24" s="11">
        <v>6</v>
      </c>
      <c r="F24" s="11">
        <v>18698</v>
      </c>
      <c r="G24" s="11"/>
      <c r="H24" s="11"/>
      <c r="I24" s="11"/>
      <c r="J24" s="11"/>
      <c r="K24" s="6">
        <v>788.4</v>
      </c>
      <c r="L24" s="6">
        <v>359</v>
      </c>
    </row>
    <row r="25" spans="1:12" ht="24.95" customHeight="1">
      <c r="A25" s="35"/>
      <c r="B25" s="36"/>
      <c r="C25" s="37"/>
      <c r="D25" s="8" t="s">
        <v>28</v>
      </c>
      <c r="E25" s="6">
        <f t="shared" ref="E25:H25" si="3">SUM(E19:E24)</f>
        <v>220</v>
      </c>
      <c r="F25" s="6">
        <f t="shared" si="3"/>
        <v>275139</v>
      </c>
      <c r="G25" s="6">
        <f t="shared" si="3"/>
        <v>0</v>
      </c>
      <c r="H25" s="6">
        <f t="shared" si="3"/>
        <v>0</v>
      </c>
      <c r="I25" s="6">
        <f t="shared" ref="I25:J25" si="4">SUM(I19:I24)</f>
        <v>859</v>
      </c>
      <c r="J25" s="6">
        <f t="shared" si="4"/>
        <v>0</v>
      </c>
      <c r="K25" s="6">
        <f t="shared" ref="K25" si="5">SUM(K19:K24)</f>
        <v>37868.75</v>
      </c>
      <c r="L25" s="6">
        <v>11195</v>
      </c>
    </row>
    <row r="26" spans="1:12" ht="24.95" customHeight="1">
      <c r="A26" s="35"/>
      <c r="B26" s="36"/>
      <c r="C26" s="37" t="s">
        <v>29</v>
      </c>
      <c r="D26" s="9" t="s">
        <v>30</v>
      </c>
      <c r="E26" s="6">
        <v>323</v>
      </c>
      <c r="F26" s="6">
        <v>275874</v>
      </c>
      <c r="G26" s="6"/>
      <c r="H26" s="6"/>
      <c r="I26" s="8">
        <v>1592</v>
      </c>
      <c r="J26" s="8"/>
      <c r="K26" s="6">
        <v>95494.950000000012</v>
      </c>
      <c r="L26" s="6">
        <v>18676</v>
      </c>
    </row>
    <row r="27" spans="1:12" ht="24.95" customHeight="1">
      <c r="A27" s="35"/>
      <c r="B27" s="36"/>
      <c r="C27" s="37"/>
      <c r="D27" s="9" t="s">
        <v>31</v>
      </c>
      <c r="E27" s="6">
        <v>394</v>
      </c>
      <c r="F27" s="6">
        <v>408659</v>
      </c>
      <c r="G27" s="6"/>
      <c r="H27" s="6"/>
      <c r="I27" s="8">
        <v>3170</v>
      </c>
      <c r="J27" s="8"/>
      <c r="K27" s="6">
        <v>122238.5</v>
      </c>
      <c r="L27" s="6">
        <v>23656</v>
      </c>
    </row>
    <row r="28" spans="1:12" ht="24.95" customHeight="1">
      <c r="A28" s="35"/>
      <c r="B28" s="36"/>
      <c r="C28" s="37"/>
      <c r="D28" s="5" t="s">
        <v>32</v>
      </c>
      <c r="E28" s="6">
        <v>15</v>
      </c>
      <c r="F28" s="6">
        <v>42444</v>
      </c>
      <c r="G28" s="6"/>
      <c r="H28" s="6"/>
      <c r="I28" s="8"/>
      <c r="J28" s="8"/>
      <c r="K28" s="6">
        <v>3777.7499999999995</v>
      </c>
      <c r="L28" s="6">
        <v>602</v>
      </c>
    </row>
    <row r="29" spans="1:12" ht="24.95" customHeight="1">
      <c r="A29" s="35"/>
      <c r="B29" s="36"/>
      <c r="C29" s="37"/>
      <c r="D29" s="8" t="s">
        <v>33</v>
      </c>
      <c r="E29" s="6">
        <f t="shared" ref="E29:H29" si="6">SUM(E26:E28)</f>
        <v>732</v>
      </c>
      <c r="F29" s="6">
        <f t="shared" si="6"/>
        <v>726977</v>
      </c>
      <c r="G29" s="6">
        <f t="shared" si="6"/>
        <v>0</v>
      </c>
      <c r="H29" s="6">
        <f t="shared" si="6"/>
        <v>0</v>
      </c>
      <c r="I29" s="6">
        <f t="shared" ref="I29:J29" si="7">SUM(I26:I28)</f>
        <v>4762</v>
      </c>
      <c r="J29" s="6">
        <f t="shared" si="7"/>
        <v>0</v>
      </c>
      <c r="K29" s="6">
        <f t="shared" ref="K29" si="8">SUM(K26:K28)</f>
        <v>221511.2</v>
      </c>
      <c r="L29" s="6">
        <v>42934</v>
      </c>
    </row>
    <row r="30" spans="1:12" ht="24.95" customHeight="1">
      <c r="A30" s="35"/>
      <c r="B30" s="36"/>
      <c r="C30" s="38" t="s">
        <v>34</v>
      </c>
      <c r="D30" s="38"/>
      <c r="E30" s="20">
        <f t="shared" ref="E30:H30" si="9">SUM(E18+E25+E29)</f>
        <v>2416</v>
      </c>
      <c r="F30" s="20">
        <f t="shared" si="9"/>
        <v>1928021</v>
      </c>
      <c r="G30" s="20">
        <f t="shared" si="9"/>
        <v>0</v>
      </c>
      <c r="H30" s="20">
        <f t="shared" si="9"/>
        <v>0</v>
      </c>
      <c r="I30" s="20">
        <f t="shared" ref="I30:J30" si="10">SUM(I18+I25+I29)</f>
        <v>14004</v>
      </c>
      <c r="J30" s="20">
        <f t="shared" si="10"/>
        <v>0</v>
      </c>
      <c r="K30" s="20">
        <f t="shared" ref="K30" si="11">SUM(K18+K25+K29)</f>
        <v>610152.25</v>
      </c>
      <c r="L30" s="20">
        <v>112989</v>
      </c>
    </row>
    <row r="31" spans="1:12" ht="24.95" customHeight="1">
      <c r="A31" s="35"/>
      <c r="B31" s="42" t="s">
        <v>35</v>
      </c>
      <c r="C31" s="42"/>
      <c r="D31" s="5" t="s">
        <v>36</v>
      </c>
      <c r="E31" s="7">
        <v>52</v>
      </c>
      <c r="F31" s="12">
        <v>171308</v>
      </c>
      <c r="G31" s="4"/>
      <c r="H31" s="4">
        <v>0</v>
      </c>
      <c r="I31" s="4"/>
      <c r="J31" s="4"/>
      <c r="K31" s="6">
        <v>10818.599999999999</v>
      </c>
      <c r="L31" s="6">
        <v>2818</v>
      </c>
    </row>
    <row r="32" spans="1:12" ht="24.95" customHeight="1">
      <c r="A32" s="35"/>
      <c r="B32" s="42"/>
      <c r="C32" s="42"/>
      <c r="D32" s="5" t="s">
        <v>37</v>
      </c>
      <c r="E32" s="7">
        <v>382</v>
      </c>
      <c r="F32" s="12">
        <v>356648</v>
      </c>
      <c r="G32" s="4"/>
      <c r="H32" s="4">
        <v>0</v>
      </c>
      <c r="I32" s="4"/>
      <c r="J32" s="4"/>
      <c r="K32" s="6">
        <v>78080.800000000003</v>
      </c>
      <c r="L32" s="7">
        <v>8999</v>
      </c>
    </row>
    <row r="33" spans="1:12" ht="24.95" customHeight="1">
      <c r="A33" s="35"/>
      <c r="B33" s="42"/>
      <c r="C33" s="42"/>
      <c r="D33" s="9" t="s">
        <v>38</v>
      </c>
      <c r="E33" s="13">
        <f t="shared" ref="E33:H33" si="12">SUM(E31:E32)</f>
        <v>434</v>
      </c>
      <c r="F33" s="13">
        <f t="shared" si="12"/>
        <v>527956</v>
      </c>
      <c r="G33" s="13">
        <f t="shared" si="12"/>
        <v>0</v>
      </c>
      <c r="H33" s="13">
        <f t="shared" si="12"/>
        <v>0</v>
      </c>
      <c r="I33" s="13">
        <f t="shared" ref="I33:J33" si="13">SUM(I31:I32)</f>
        <v>0</v>
      </c>
      <c r="J33" s="13">
        <f t="shared" si="13"/>
        <v>0</v>
      </c>
      <c r="K33" s="13">
        <f t="shared" ref="K33" si="14">SUM(K31:K32)</f>
        <v>88899.4</v>
      </c>
      <c r="L33" s="13">
        <v>11817</v>
      </c>
    </row>
    <row r="34" spans="1:12" ht="24.95" customHeight="1">
      <c r="A34" s="35"/>
      <c r="B34" s="38" t="s">
        <v>39</v>
      </c>
      <c r="C34" s="38"/>
      <c r="D34" s="38"/>
      <c r="E34" s="20">
        <f t="shared" ref="E34:H34" si="15">SUM(E30+E33)</f>
        <v>2850</v>
      </c>
      <c r="F34" s="20">
        <f t="shared" si="15"/>
        <v>2455977</v>
      </c>
      <c r="G34" s="20">
        <f t="shared" si="15"/>
        <v>0</v>
      </c>
      <c r="H34" s="20">
        <f t="shared" si="15"/>
        <v>0</v>
      </c>
      <c r="I34" s="20">
        <f t="shared" ref="I34:J34" si="16">SUM(I30+I33)</f>
        <v>14004</v>
      </c>
      <c r="J34" s="20">
        <f t="shared" si="16"/>
        <v>0</v>
      </c>
      <c r="K34" s="20">
        <f t="shared" ref="K34" si="17">SUM(K30+K33)</f>
        <v>699051.65</v>
      </c>
      <c r="L34" s="20">
        <v>124806</v>
      </c>
    </row>
    <row r="35" spans="1:12" ht="24.95" customHeight="1">
      <c r="A35" s="48" t="s">
        <v>40</v>
      </c>
      <c r="B35" s="39" t="s">
        <v>41</v>
      </c>
      <c r="C35" s="34" t="s">
        <v>42</v>
      </c>
      <c r="D35" s="34"/>
      <c r="E35" s="6">
        <v>621</v>
      </c>
      <c r="F35" s="6">
        <v>267520</v>
      </c>
      <c r="G35" s="14">
        <v>14387</v>
      </c>
      <c r="H35" s="14">
        <v>492</v>
      </c>
      <c r="I35" s="6">
        <v>0</v>
      </c>
      <c r="J35" s="6">
        <v>0</v>
      </c>
      <c r="K35" s="14">
        <v>172042</v>
      </c>
      <c r="L35" s="6">
        <v>19959</v>
      </c>
    </row>
    <row r="36" spans="1:12" ht="24.95" customHeight="1">
      <c r="A36" s="48"/>
      <c r="B36" s="39"/>
      <c r="C36" s="34" t="s">
        <v>43</v>
      </c>
      <c r="D36" s="34"/>
      <c r="E36" s="13">
        <v>402</v>
      </c>
      <c r="F36" s="6">
        <v>358956</v>
      </c>
      <c r="G36" s="14">
        <v>10647</v>
      </c>
      <c r="H36" s="14">
        <v>326</v>
      </c>
      <c r="I36" s="13">
        <v>2452</v>
      </c>
      <c r="J36" s="13">
        <v>11</v>
      </c>
      <c r="K36" s="14">
        <v>112644</v>
      </c>
      <c r="L36" s="13">
        <v>23151</v>
      </c>
    </row>
    <row r="37" spans="1:12" ht="24.95" customHeight="1">
      <c r="A37" s="48"/>
      <c r="B37" s="39"/>
      <c r="C37" s="34" t="s">
        <v>44</v>
      </c>
      <c r="D37" s="34"/>
      <c r="E37" s="13">
        <v>258</v>
      </c>
      <c r="F37" s="6">
        <v>137530</v>
      </c>
      <c r="G37" s="14">
        <v>5858</v>
      </c>
      <c r="H37" s="14">
        <v>60</v>
      </c>
      <c r="I37" s="13">
        <v>4010</v>
      </c>
      <c r="J37" s="13">
        <v>53</v>
      </c>
      <c r="K37" s="14">
        <v>80281</v>
      </c>
      <c r="L37" s="13">
        <v>18093</v>
      </c>
    </row>
    <row r="38" spans="1:12" ht="24.95" customHeight="1">
      <c r="A38" s="48"/>
      <c r="B38" s="39"/>
      <c r="C38" s="34" t="s">
        <v>45</v>
      </c>
      <c r="D38" s="34"/>
      <c r="E38" s="13">
        <v>52</v>
      </c>
      <c r="F38" s="6">
        <v>135184</v>
      </c>
      <c r="G38" s="14">
        <v>1032</v>
      </c>
      <c r="H38" s="14">
        <v>12</v>
      </c>
      <c r="I38" s="13">
        <v>363</v>
      </c>
      <c r="J38" s="13">
        <v>2</v>
      </c>
      <c r="K38" s="14">
        <v>10494</v>
      </c>
      <c r="L38" s="13">
        <v>2753</v>
      </c>
    </row>
    <row r="39" spans="1:12" ht="24.95" customHeight="1">
      <c r="A39" s="48"/>
      <c r="B39" s="39"/>
      <c r="C39" s="41" t="s">
        <v>46</v>
      </c>
      <c r="D39" s="41"/>
      <c r="E39" s="21">
        <f t="shared" ref="E39:H39" si="18">SUM(E35:E38)</f>
        <v>1333</v>
      </c>
      <c r="F39" s="21">
        <f t="shared" si="18"/>
        <v>899190</v>
      </c>
      <c r="G39" s="21">
        <f t="shared" si="18"/>
        <v>31924</v>
      </c>
      <c r="H39" s="21">
        <f t="shared" si="18"/>
        <v>890</v>
      </c>
      <c r="I39" s="21">
        <f t="shared" ref="I39:J39" si="19">SUM(I35:I38)</f>
        <v>6825</v>
      </c>
      <c r="J39" s="21">
        <f t="shared" si="19"/>
        <v>66</v>
      </c>
      <c r="K39" s="21">
        <f t="shared" ref="K39" si="20">SUM(K35:K38)</f>
        <v>375461</v>
      </c>
      <c r="L39" s="21">
        <v>63956</v>
      </c>
    </row>
    <row r="40" spans="1:12" s="2" customFormat="1" ht="24.95" customHeight="1">
      <c r="A40" s="43" t="s">
        <v>47</v>
      </c>
      <c r="B40" s="47" t="s">
        <v>48</v>
      </c>
      <c r="C40" s="34" t="s">
        <v>49</v>
      </c>
      <c r="D40" s="34"/>
      <c r="E40" s="15">
        <v>186</v>
      </c>
      <c r="F40" s="15">
        <v>316334</v>
      </c>
      <c r="G40" s="15">
        <v>2979</v>
      </c>
      <c r="H40" s="15">
        <v>75</v>
      </c>
      <c r="I40" s="15">
        <v>925</v>
      </c>
      <c r="J40" s="15">
        <v>1</v>
      </c>
      <c r="K40" s="15">
        <v>44296</v>
      </c>
      <c r="L40" s="15">
        <v>7281</v>
      </c>
    </row>
    <row r="41" spans="1:12" s="2" customFormat="1" ht="24.95" customHeight="1">
      <c r="A41" s="43"/>
      <c r="B41" s="47"/>
      <c r="C41" s="34" t="s">
        <v>50</v>
      </c>
      <c r="D41" s="34"/>
      <c r="E41" s="15"/>
      <c r="F41" s="16">
        <v>19176</v>
      </c>
      <c r="G41" s="15"/>
      <c r="H41" s="15"/>
      <c r="I41" s="15"/>
      <c r="J41" s="15"/>
      <c r="K41" s="15"/>
      <c r="L41" s="15"/>
    </row>
    <row r="42" spans="1:12" s="2" customFormat="1" ht="24.95" customHeight="1">
      <c r="A42" s="43" t="s">
        <v>51</v>
      </c>
      <c r="B42" s="19" t="s">
        <v>52</v>
      </c>
      <c r="C42" s="44" t="s">
        <v>53</v>
      </c>
      <c r="D42" s="44"/>
      <c r="E42" s="15">
        <v>0</v>
      </c>
      <c r="F42" s="15">
        <v>121002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</row>
    <row r="43" spans="1:12" ht="24.95" customHeight="1">
      <c r="A43" s="43"/>
      <c r="B43" s="45" t="s">
        <v>54</v>
      </c>
      <c r="C43" s="46" t="s">
        <v>55</v>
      </c>
      <c r="D43" s="46"/>
      <c r="E43" s="8">
        <v>104</v>
      </c>
      <c r="F43" s="13">
        <v>120282</v>
      </c>
      <c r="G43" s="8">
        <v>2146</v>
      </c>
      <c r="H43" s="8">
        <v>140</v>
      </c>
      <c r="I43" s="8">
        <v>0</v>
      </c>
      <c r="J43" s="8">
        <v>0</v>
      </c>
      <c r="K43" s="8">
        <v>26875</v>
      </c>
      <c r="L43" s="8">
        <v>6722</v>
      </c>
    </row>
    <row r="44" spans="1:12" ht="24.95" customHeight="1">
      <c r="A44" s="43"/>
      <c r="B44" s="45"/>
      <c r="C44" s="44" t="s">
        <v>56</v>
      </c>
      <c r="D44" s="44"/>
      <c r="E44" s="16">
        <v>111</v>
      </c>
      <c r="F44" s="16">
        <v>63587</v>
      </c>
      <c r="G44" s="16">
        <v>1012</v>
      </c>
      <c r="H44" s="16">
        <v>29</v>
      </c>
      <c r="I44" s="16">
        <v>1746</v>
      </c>
      <c r="J44" s="17">
        <v>15</v>
      </c>
      <c r="K44" s="16">
        <v>18640</v>
      </c>
      <c r="L44" s="16">
        <v>6372</v>
      </c>
    </row>
    <row r="45" spans="1:12" ht="24.95" customHeight="1">
      <c r="A45" s="43"/>
      <c r="B45" s="45"/>
      <c r="C45" s="44" t="s">
        <v>57</v>
      </c>
      <c r="D45" s="44"/>
      <c r="E45" s="8">
        <v>0</v>
      </c>
      <c r="F45" s="8">
        <v>5262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24.95" customHeight="1">
      <c r="A46" s="18" t="s">
        <v>58</v>
      </c>
      <c r="B46" s="45"/>
      <c r="C46" s="34" t="s">
        <v>59</v>
      </c>
      <c r="D46" s="34"/>
      <c r="E46" s="6">
        <v>132</v>
      </c>
      <c r="F46" s="6">
        <v>173543</v>
      </c>
      <c r="G46" s="6">
        <v>1781</v>
      </c>
      <c r="H46" s="6">
        <v>40</v>
      </c>
      <c r="I46" s="6">
        <v>1040</v>
      </c>
      <c r="J46" s="6">
        <v>4</v>
      </c>
      <c r="K46" s="6">
        <v>24537</v>
      </c>
      <c r="L46" s="6">
        <v>6198</v>
      </c>
    </row>
    <row r="47" spans="1:12" ht="24.95" customHeight="1">
      <c r="A47" s="18" t="s">
        <v>60</v>
      </c>
      <c r="B47" s="45"/>
      <c r="C47" s="44" t="s">
        <v>61</v>
      </c>
      <c r="D47" s="44"/>
      <c r="E47" s="8">
        <v>143</v>
      </c>
      <c r="F47" s="13">
        <v>105641</v>
      </c>
      <c r="G47" s="8">
        <v>1985</v>
      </c>
      <c r="H47" s="8">
        <v>165</v>
      </c>
      <c r="I47" s="8">
        <v>0</v>
      </c>
      <c r="J47" s="8">
        <v>0</v>
      </c>
      <c r="K47" s="8">
        <v>42306</v>
      </c>
      <c r="L47" s="8">
        <v>4990</v>
      </c>
    </row>
    <row r="48" spans="1:12" ht="24.95" customHeight="1">
      <c r="F48" s="3"/>
    </row>
    <row r="49" spans="6:12" ht="24.95" customHeight="1">
      <c r="F49" s="3"/>
      <c r="L49" s="3"/>
    </row>
  </sheetData>
  <mergeCells count="42">
    <mergeCell ref="L10:L12"/>
    <mergeCell ref="A1:L6"/>
    <mergeCell ref="A7:L7"/>
    <mergeCell ref="A8:L8"/>
    <mergeCell ref="A9:L9"/>
    <mergeCell ref="F10:F12"/>
    <mergeCell ref="I10:J11"/>
    <mergeCell ref="G10:G12"/>
    <mergeCell ref="H10:H12"/>
    <mergeCell ref="A42:A45"/>
    <mergeCell ref="C42:D42"/>
    <mergeCell ref="B43:B47"/>
    <mergeCell ref="C43:D43"/>
    <mergeCell ref="A40:A41"/>
    <mergeCell ref="B40:B41"/>
    <mergeCell ref="C40:D40"/>
    <mergeCell ref="C41:D41"/>
    <mergeCell ref="C44:D44"/>
    <mergeCell ref="C45:D45"/>
    <mergeCell ref="C46:D46"/>
    <mergeCell ref="C47:D47"/>
    <mergeCell ref="C36:D36"/>
    <mergeCell ref="C37:D37"/>
    <mergeCell ref="C38:D38"/>
    <mergeCell ref="A13:A34"/>
    <mergeCell ref="B13:B30"/>
    <mergeCell ref="C13:C18"/>
    <mergeCell ref="B34:D34"/>
    <mergeCell ref="C19:C25"/>
    <mergeCell ref="B35:B39"/>
    <mergeCell ref="C35:D35"/>
    <mergeCell ref="C26:C29"/>
    <mergeCell ref="C39:D39"/>
    <mergeCell ref="C30:D30"/>
    <mergeCell ref="B31:C33"/>
    <mergeCell ref="A35:A39"/>
    <mergeCell ref="K10:K12"/>
    <mergeCell ref="A10:A12"/>
    <mergeCell ref="B10:B12"/>
    <mergeCell ref="C10:C12"/>
    <mergeCell ref="D10:D12"/>
    <mergeCell ref="E10:E12"/>
  </mergeCells>
  <pageMargins left="0.7" right="0.7" top="0.75" bottom="0.75" header="0.3" footer="0.3"/>
  <pageSetup scale="6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TWUZXU4UYYY7-944396957-36709</_dlc_DocId>
    <_dlc_DocIdUrl xmlns="a5cd8edf-193d-454e-be79-0a753d5be6e1">
      <Url>http://localhost/_layouts/15/DocIdRedir.aspx?ID=TWUZXU4UYYY7-944396957-36709</Url>
      <Description>TWUZXU4UYYY7-944396957-36709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FF37D5D-07A1-4160-A2D1-BF8A89ECB590}"/>
</file>

<file path=customXml/itemProps2.xml><?xml version="1.0" encoding="utf-8"?>
<ds:datastoreItem xmlns:ds="http://schemas.openxmlformats.org/officeDocument/2006/customXml" ds:itemID="{1443DCB1-E58F-4E73-A5B2-6202C154332E}"/>
</file>

<file path=customXml/itemProps3.xml><?xml version="1.0" encoding="utf-8"?>
<ds:datastoreItem xmlns:ds="http://schemas.openxmlformats.org/officeDocument/2006/customXml" ds:itemID="{4AC0C74D-A23D-4DF7-8ADD-9339C249C3C0}"/>
</file>

<file path=customXml/itemProps4.xml><?xml version="1.0" encoding="utf-8"?>
<ds:datastoreItem xmlns:ds="http://schemas.openxmlformats.org/officeDocument/2006/customXml" ds:itemID="{6BC44310-C815-4A8E-AA6B-F00CD78EC5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للنشر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2020-11-28T11:45:23Z</cp:lastPrinted>
  <dcterms:created xsi:type="dcterms:W3CDTF">2020-11-22T05:55:37Z</dcterms:created>
  <dcterms:modified xsi:type="dcterms:W3CDTF">2020-12-30T07:10:01Z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a0335b7c-d7f0-47a5-b0ec-9671e3284612</vt:lpwstr>
  </property>
</Properties>
</file>